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dows.hollandcasino.net\hcdfs\Homedrives01\HC013932\verlofshop\"/>
    </mc:Choice>
  </mc:AlternateContent>
  <bookViews>
    <workbookView xWindow="0" yWindow="0" windowWidth="23040" windowHeight="8820"/>
  </bookViews>
  <sheets>
    <sheet name="Vakantie-uur, RAU en VT" sheetId="1" r:id="rId1"/>
  </sheets>
  <calcPr calcId="152511"/>
</workbook>
</file>

<file path=xl/calcChain.xml><?xml version="1.0" encoding="utf-8"?>
<calcChain xmlns="http://schemas.openxmlformats.org/spreadsheetml/2006/main">
  <c r="F19" i="1" l="1"/>
  <c r="F16" i="1" l="1"/>
  <c r="C60" i="1" l="1"/>
  <c r="C45" i="1" l="1"/>
  <c r="C48" i="1" s="1"/>
  <c r="F13" i="1"/>
  <c r="F10" i="1"/>
  <c r="F24" i="1" l="1"/>
  <c r="F27" i="1" s="1"/>
  <c r="F30" i="1" s="1"/>
</calcChain>
</file>

<file path=xl/sharedStrings.xml><?xml version="1.0" encoding="utf-8"?>
<sst xmlns="http://schemas.openxmlformats.org/spreadsheetml/2006/main" count="27" uniqueCount="27">
  <si>
    <r>
      <rPr>
        <b/>
        <sz val="24"/>
        <color rgb="FF92D050"/>
        <rFont val="Avant Garde"/>
        <family val="2"/>
      </rPr>
      <t>BEREKENING</t>
    </r>
    <r>
      <rPr>
        <sz val="24"/>
        <color theme="1"/>
        <rFont val="Avant Garde"/>
        <family val="2"/>
      </rPr>
      <t xml:space="preserve"> WAARDE VAKANTIE-UUR, VAKANTIETOESLAG EN RAU</t>
    </r>
  </si>
  <si>
    <t>BEREKENING WAARDE VAKANTIE-UUR</t>
  </si>
  <si>
    <t>Arbeidsduur (voltijd = 100%)</t>
  </si>
  <si>
    <t>Persoonlijke toeslag</t>
  </si>
  <si>
    <t>Wisseldienstpercentage</t>
  </si>
  <si>
    <t>Tronc-fooi aandelen</t>
  </si>
  <si>
    <t>Vakantietoeslag</t>
  </si>
  <si>
    <t>Totaal</t>
  </si>
  <si>
    <t>Waarde van één vakantie-uur</t>
  </si>
  <si>
    <t>aandeel/aandelen</t>
  </si>
  <si>
    <t>Schaalsalaris (o.b.v. arbeidsduur)</t>
  </si>
  <si>
    <t>BEREKENING WAARDE VAKANTIETOESLAG</t>
  </si>
  <si>
    <t>Aantal maanden tot en met mei</t>
  </si>
  <si>
    <t xml:space="preserve">Totale basis VT </t>
  </si>
  <si>
    <r>
      <t xml:space="preserve">Bruto vakantietoeslag </t>
    </r>
    <r>
      <rPr>
        <sz val="9"/>
        <color theme="1"/>
        <rFont val="Arial"/>
        <family val="2"/>
      </rPr>
      <t>(bij benadering)</t>
    </r>
  </si>
  <si>
    <t>maand(en)</t>
  </si>
  <si>
    <t>Basis RAU vorig jr cumulatief</t>
  </si>
  <si>
    <t>Uitkeringspercentage</t>
  </si>
  <si>
    <r>
      <rPr>
        <b/>
        <sz val="9"/>
        <color theme="1"/>
        <rFont val="Arial"/>
        <family val="2"/>
      </rPr>
      <t>Toelichting</t>
    </r>
    <r>
      <rPr>
        <sz val="9"/>
        <color theme="1"/>
        <rFont val="Arial"/>
        <family val="2"/>
      </rPr>
      <t xml:space="preserve">
</t>
    </r>
    <r>
      <rPr>
        <sz val="9"/>
        <color rgb="FF92D050"/>
        <rFont val="Arial"/>
        <family val="2"/>
      </rPr>
      <t xml:space="preserve">•  </t>
    </r>
    <r>
      <rPr>
        <sz val="9"/>
        <color theme="1"/>
        <rFont val="Arial"/>
        <family val="2"/>
      </rPr>
      <t xml:space="preserve">linksonder  op je salarisstrook vind je de basis voor de vakantietoeslag onder ‘Basis VT’. Om de vakantietoeslag bij benadering uit te rekenen vermenigvuldig je de opgebouwde vakantietoeslag van de laatste maand ('Basis VT' in de kolom 'deze maand') met het aantal maanden tot en met de maand mei en tel je hierbij de al opgebouwde vakantietoeslag ('basis VT' in de kolom 'cumulatief') bij op en bereken je hier 8,3% over.
</t>
    </r>
    <r>
      <rPr>
        <sz val="9"/>
        <color rgb="FF92D050"/>
        <rFont val="Arial"/>
        <family val="2"/>
      </rPr>
      <t xml:space="preserve">•  </t>
    </r>
    <r>
      <rPr>
        <sz val="9"/>
        <color theme="1"/>
        <rFont val="Arial"/>
        <family val="2"/>
      </rPr>
      <t>in verband met onder andere de wisselende tronc-fooi uitkering en eventuele salarisverhogingen kan de definitieve vakantietoeslag afwijken.</t>
    </r>
  </si>
  <si>
    <t>Basis VT - kolom 'deze maand'</t>
  </si>
  <si>
    <t>Basis VT - kolom 'cumulatief'</t>
  </si>
  <si>
    <t>BEREKENING WAARDE RAU</t>
  </si>
  <si>
    <r>
      <t xml:space="preserve">Bruto RAU </t>
    </r>
    <r>
      <rPr>
        <sz val="9"/>
        <color theme="1"/>
        <rFont val="Arial"/>
        <family val="2"/>
      </rPr>
      <t>(bij benadering)</t>
    </r>
  </si>
  <si>
    <r>
      <rPr>
        <b/>
        <sz val="9"/>
        <color theme="1"/>
        <rFont val="Arial"/>
        <family val="2"/>
      </rPr>
      <t xml:space="preserve">Toelichting
</t>
    </r>
    <r>
      <rPr>
        <b/>
        <sz val="9"/>
        <color rgb="FF92D050"/>
        <rFont val="Arial"/>
        <family val="2"/>
      </rPr>
      <t>•</t>
    </r>
    <r>
      <rPr>
        <b/>
        <sz val="9"/>
        <color theme="1"/>
        <rFont val="Arial"/>
        <family val="2"/>
      </rPr>
      <t xml:space="preserve">  </t>
    </r>
    <r>
      <rPr>
        <sz val="9"/>
        <color theme="1"/>
        <rFont val="Arial"/>
        <family val="2"/>
      </rPr>
      <t>linksonder op je salarisstrook vind je de basis voor de RAU over het voorgaande jaar bij ‘Basis RAU vorig jr' in de kolom cumulatief. Om de RAU te berekenen vermenigvuldig je dit bedrag met het uitkeringspercentage en tel je hier 8,3% vakantietoeslag bij op.</t>
    </r>
  </si>
  <si>
    <t>HR Services vastgesteld.</t>
  </si>
  <si>
    <t>Aan deze berekeningen kunnen geen rechten worden ontleend. Het daadwerkelijke bedrag wordt door de afdeling</t>
  </si>
  <si>
    <r>
      <rPr>
        <b/>
        <sz val="9"/>
        <color theme="1"/>
        <rFont val="Arial"/>
        <family val="2"/>
      </rPr>
      <t>Toelichting</t>
    </r>
    <r>
      <rPr>
        <sz val="9"/>
        <color theme="1"/>
        <rFont val="Arial"/>
        <family val="2"/>
      </rPr>
      <t xml:space="preserve">
</t>
    </r>
    <r>
      <rPr>
        <sz val="9"/>
        <color rgb="FF92D050"/>
        <rFont val="Arial"/>
        <family val="2"/>
      </rPr>
      <t>•</t>
    </r>
    <r>
      <rPr>
        <sz val="9"/>
        <color theme="1"/>
        <rFont val="Arial"/>
        <family val="2"/>
      </rPr>
      <t xml:space="preserve">  voor de berekening van de waarde worden het schaalsalaris, de persoonlijke toeslag, wisseldiensttoeslag, tronc-fooi uitkering (waarbij de waarde van 1 aandeel is vastgesteld op 0,62%) en 8,3% vakantietoeslag meegenomen. Het percentage tronc-fooi wordt vastgesteld conform artikel 4.5 cao.
</t>
    </r>
    <r>
      <rPr>
        <sz val="9"/>
        <color rgb="FF92D050"/>
        <rFont val="Arial"/>
        <family val="2"/>
      </rPr>
      <t xml:space="preserve">•  </t>
    </r>
    <r>
      <rPr>
        <sz val="9"/>
        <color theme="1"/>
        <rFont val="Arial"/>
        <family val="2"/>
      </rPr>
      <t xml:space="preserve">de waarde van één uur is bij een arbeidsduur van 36 uur 1/156e deel van het maandsalaris vermeerderd met 8,3% vakantietoeslag.
</t>
    </r>
    <r>
      <rPr>
        <sz val="9"/>
        <color rgb="FF92D050"/>
        <rFont val="Arial"/>
        <family val="2"/>
      </rPr>
      <t>•</t>
    </r>
    <r>
      <rPr>
        <sz val="9"/>
        <color theme="1"/>
        <rFont val="Arial"/>
        <family val="2"/>
      </rPr>
      <t xml:space="preserve">  je kunt onderstaande gegevens terugvinden op je salarisstrook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</si>
</sst>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8" x14ac:knownFonts="1">
    <font>
      <sz val="9"/>
      <color theme="1"/>
      <name val="Arial"/>
      <family val="2"/>
    </font>
    <font>
      <sz val="9"/>
      <color theme="1"/>
      <name val="Arial"/>
      <family val="2"/>
    </font>
    <font>
      <b/>
      <sz val="9"/>
      <color theme="1"/>
      <name val="Arial"/>
      <family val="2"/>
    </font>
    <font>
      <sz val="24"/>
      <color theme="1"/>
      <name val="Avant Garde"/>
      <family val="2"/>
    </font>
    <font>
      <b/>
      <sz val="24"/>
      <color rgb="FF92D050"/>
      <name val="Avant Garde"/>
      <family val="2"/>
    </font>
    <font>
      <sz val="9"/>
      <color rgb="FF92D050"/>
      <name val="Arial"/>
      <family val="2"/>
    </font>
    <font>
      <b/>
      <sz val="9"/>
      <color rgb="FF92D050"/>
      <name val="Arial"/>
      <family val="2"/>
    </font>
    <font>
      <b/>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C4EEB8"/>
        <bgColor indexed="64"/>
      </patternFill>
    </fill>
  </fills>
  <borders count="4">
    <border>
      <left/>
      <right/>
      <top/>
      <bottom/>
      <diagonal/>
    </border>
    <border>
      <left/>
      <right/>
      <top/>
      <bottom style="medium">
        <color rgb="FF92D050"/>
      </bottom>
      <diagonal/>
    </border>
    <border>
      <left/>
      <right/>
      <top style="medium">
        <color rgb="FF92D050"/>
      </top>
      <bottom style="thin">
        <color rgb="FF92D050"/>
      </bottom>
      <diagonal/>
    </border>
    <border>
      <left/>
      <right/>
      <top/>
      <bottom style="thin">
        <color rgb="FF92D05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2" borderId="0" xfId="0" applyFill="1"/>
    <xf numFmtId="0" fontId="0" fillId="2" borderId="0" xfId="0" applyFill="1" applyAlignment="1">
      <alignment vertical="center"/>
    </xf>
    <xf numFmtId="0" fontId="2" fillId="2" borderId="1" xfId="0" applyFont="1" applyFill="1" applyBorder="1" applyAlignment="1">
      <alignment vertical="center"/>
    </xf>
    <xf numFmtId="0" fontId="0" fillId="2" borderId="1" xfId="0" applyFill="1" applyBorder="1" applyAlignment="1">
      <alignment vertical="center"/>
    </xf>
    <xf numFmtId="0" fontId="0" fillId="2" borderId="0" xfId="0" applyFill="1" applyBorder="1" applyAlignment="1">
      <alignment horizontal="left"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vertical="center"/>
    </xf>
    <xf numFmtId="164" fontId="0" fillId="2" borderId="3" xfId="0" applyNumberFormat="1" applyFill="1" applyBorder="1" applyAlignment="1">
      <alignment vertical="center"/>
    </xf>
    <xf numFmtId="0" fontId="0" fillId="2" borderId="0" xfId="0" applyFill="1" applyBorder="1" applyAlignment="1">
      <alignment vertical="center"/>
    </xf>
    <xf numFmtId="164" fontId="0" fillId="2" borderId="0" xfId="0" applyNumberFormat="1" applyFill="1" applyBorder="1" applyAlignment="1">
      <alignment vertical="center"/>
    </xf>
    <xf numFmtId="0" fontId="2" fillId="2" borderId="0" xfId="0" applyFont="1" applyFill="1" applyBorder="1" applyAlignment="1">
      <alignment vertical="center"/>
    </xf>
    <xf numFmtId="164" fontId="2" fillId="2" borderId="0" xfId="0" applyNumberFormat="1" applyFont="1" applyFill="1" applyBorder="1" applyAlignment="1">
      <alignment vertical="center"/>
    </xf>
    <xf numFmtId="0" fontId="2" fillId="0" borderId="0" xfId="0" applyFont="1"/>
    <xf numFmtId="10" fontId="0" fillId="3" borderId="0" xfId="2" applyNumberFormat="1" applyFont="1" applyFill="1" applyBorder="1" applyAlignment="1" applyProtection="1">
      <alignment vertical="center"/>
      <protection locked="0"/>
    </xf>
    <xf numFmtId="1" fontId="0" fillId="3" borderId="0" xfId="0" applyNumberFormat="1" applyFill="1" applyBorder="1" applyAlignment="1" applyProtection="1">
      <alignment vertical="center"/>
      <protection locked="0"/>
    </xf>
    <xf numFmtId="164" fontId="0" fillId="3" borderId="0" xfId="0" applyNumberFormat="1" applyFill="1" applyBorder="1" applyAlignment="1" applyProtection="1">
      <alignment vertical="center"/>
      <protection locked="0"/>
    </xf>
    <xf numFmtId="164" fontId="0" fillId="3" borderId="0" xfId="1" applyFont="1" applyFill="1" applyBorder="1" applyAlignment="1" applyProtection="1">
      <alignment vertical="center"/>
      <protection locked="0"/>
    </xf>
    <xf numFmtId="1" fontId="0" fillId="3" borderId="0" xfId="2" applyNumberFormat="1" applyFont="1" applyFill="1" applyBorder="1" applyAlignment="1" applyProtection="1">
      <alignment horizontal="center" vertical="center"/>
      <protection locked="0"/>
    </xf>
    <xf numFmtId="164" fontId="0" fillId="2" borderId="0" xfId="0" applyNumberFormat="1" applyFill="1" applyBorder="1" applyAlignment="1" applyProtection="1">
      <alignment vertical="center"/>
      <protection hidden="1"/>
    </xf>
    <xf numFmtId="164" fontId="0" fillId="2" borderId="3" xfId="0" applyNumberFormat="1"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164" fontId="2" fillId="2" borderId="0" xfId="0" applyNumberFormat="1" applyFont="1" applyFill="1" applyBorder="1" applyAlignment="1" applyProtection="1">
      <alignment vertical="center"/>
      <protection hidden="1"/>
    </xf>
    <xf numFmtId="0" fontId="0" fillId="2" borderId="0" xfId="0" applyFill="1" applyBorder="1" applyAlignment="1" applyProtection="1">
      <alignment horizontal="left" vertical="center" wrapText="1"/>
      <protection hidden="1"/>
    </xf>
    <xf numFmtId="10" fontId="0" fillId="3" borderId="0" xfId="2" applyNumberFormat="1" applyFont="1" applyFill="1" applyBorder="1" applyAlignment="1" applyProtection="1">
      <alignment horizontal="right" vertical="center"/>
      <protection locked="0"/>
    </xf>
    <xf numFmtId="0" fontId="7" fillId="2" borderId="0" xfId="0" applyFont="1" applyFill="1" applyAlignment="1">
      <alignment vertical="center"/>
    </xf>
    <xf numFmtId="0" fontId="3" fillId="2" borderId="0" xfId="0" applyFont="1" applyFill="1" applyAlignment="1">
      <alignment horizontal="center" wrapText="1"/>
    </xf>
    <xf numFmtId="0" fontId="0" fillId="2" borderId="2" xfId="0" applyFill="1" applyBorder="1" applyAlignment="1">
      <alignment horizontal="left" vertical="center" wrapText="1"/>
    </xf>
    <xf numFmtId="0" fontId="0" fillId="2" borderId="2" xfId="0" applyFont="1" applyFill="1" applyBorder="1" applyAlignment="1">
      <alignment horizontal="left" vertical="center" wrapText="1"/>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4E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1"/>
  <sheetViews>
    <sheetView showGridLines="0" showRowColHeaders="0" tabSelected="1" workbookViewId="0">
      <selection activeCell="N14" sqref="N14"/>
    </sheetView>
  </sheetViews>
  <sheetFormatPr defaultColWidth="9.140625" defaultRowHeight="12" x14ac:dyDescent="0.2"/>
  <cols>
    <col min="1" max="1" width="1.85546875" style="1" customWidth="1"/>
    <col min="2" max="2" width="34.7109375" style="1" customWidth="1"/>
    <col min="3" max="3" width="13.140625" style="1" customWidth="1"/>
    <col min="4" max="4" width="12.85546875" style="1" customWidth="1"/>
    <col min="5" max="5" width="5.42578125" style="1" customWidth="1"/>
    <col min="6" max="6" width="15" style="1" customWidth="1"/>
    <col min="7" max="7" width="14.7109375" style="1" customWidth="1"/>
    <col min="8" max="8" width="16.5703125" style="1" customWidth="1"/>
    <col min="9" max="16384" width="9.140625" style="1"/>
  </cols>
  <sheetData>
    <row r="1" spans="2:7" ht="66" customHeight="1" x14ac:dyDescent="0.55000000000000004">
      <c r="B1" s="27" t="s">
        <v>0</v>
      </c>
      <c r="C1" s="27"/>
      <c r="D1" s="27"/>
      <c r="E1" s="27"/>
      <c r="F1" s="27"/>
      <c r="G1" s="27"/>
    </row>
    <row r="2" spans="2:7" ht="6" customHeight="1" x14ac:dyDescent="0.2"/>
    <row r="3" spans="2:7" s="2" customFormat="1" ht="16.5" customHeight="1" thickBot="1" x14ac:dyDescent="0.25">
      <c r="B3" s="3" t="s">
        <v>1</v>
      </c>
      <c r="C3" s="3"/>
      <c r="D3" s="3"/>
      <c r="E3" s="3"/>
      <c r="F3" s="4"/>
      <c r="G3" s="4"/>
    </row>
    <row r="4" spans="2:7" s="2" customFormat="1" ht="88.5" customHeight="1" x14ac:dyDescent="0.2">
      <c r="B4" s="28" t="s">
        <v>26</v>
      </c>
      <c r="C4" s="28"/>
      <c r="D4" s="28"/>
      <c r="E4" s="28"/>
      <c r="F4" s="28"/>
      <c r="G4" s="28"/>
    </row>
    <row r="5" spans="2:7" s="2" customFormat="1" ht="4.5" customHeight="1" x14ac:dyDescent="0.2">
      <c r="B5" s="5"/>
      <c r="C5" s="5"/>
      <c r="D5" s="5"/>
      <c r="E5" s="5"/>
      <c r="F5" s="6"/>
      <c r="G5" s="7"/>
    </row>
    <row r="6" spans="2:7" s="2" customFormat="1" ht="4.5" customHeight="1" x14ac:dyDescent="0.2">
      <c r="B6" s="5"/>
      <c r="C6" s="5"/>
      <c r="D6" s="5"/>
      <c r="E6" s="5"/>
      <c r="F6" s="22"/>
      <c r="G6" s="7"/>
    </row>
    <row r="7" spans="2:7" s="2" customFormat="1" ht="12" customHeight="1" x14ac:dyDescent="0.2">
      <c r="B7" s="10" t="s">
        <v>2</v>
      </c>
      <c r="C7" s="15"/>
      <c r="D7" s="10"/>
      <c r="E7" s="10"/>
      <c r="F7" s="20"/>
      <c r="G7" s="10"/>
    </row>
    <row r="8" spans="2:7" s="2" customFormat="1" ht="4.5" customHeight="1" x14ac:dyDescent="0.2">
      <c r="B8" s="8"/>
      <c r="C8" s="9"/>
      <c r="D8" s="8"/>
      <c r="E8" s="8"/>
      <c r="F8" s="21"/>
      <c r="G8" s="8"/>
    </row>
    <row r="9" spans="2:7" s="2" customFormat="1" ht="4.5" customHeight="1" x14ac:dyDescent="0.2">
      <c r="B9" s="5"/>
      <c r="C9" s="5"/>
      <c r="D9" s="5"/>
      <c r="E9" s="5"/>
      <c r="F9" s="22"/>
      <c r="G9" s="7"/>
    </row>
    <row r="10" spans="2:7" s="2" customFormat="1" ht="12" customHeight="1" x14ac:dyDescent="0.2">
      <c r="B10" s="10" t="s">
        <v>10</v>
      </c>
      <c r="C10" s="17"/>
      <c r="D10" s="10"/>
      <c r="E10" s="10"/>
      <c r="F10" s="20">
        <f>C10</f>
        <v>0</v>
      </c>
      <c r="G10" s="10"/>
    </row>
    <row r="11" spans="2:7" s="2" customFormat="1" ht="4.5" customHeight="1" x14ac:dyDescent="0.2">
      <c r="B11" s="8"/>
      <c r="C11" s="9"/>
      <c r="D11" s="8"/>
      <c r="E11" s="8"/>
      <c r="F11" s="21"/>
      <c r="G11" s="8"/>
    </row>
    <row r="12" spans="2:7" s="2" customFormat="1" ht="4.5" customHeight="1" x14ac:dyDescent="0.2">
      <c r="B12" s="5"/>
      <c r="C12" s="5"/>
      <c r="D12" s="5"/>
      <c r="E12" s="5"/>
      <c r="F12" s="22"/>
      <c r="G12" s="7"/>
    </row>
    <row r="13" spans="2:7" s="2" customFormat="1" ht="12" customHeight="1" x14ac:dyDescent="0.2">
      <c r="B13" s="10" t="s">
        <v>3</v>
      </c>
      <c r="C13" s="17"/>
      <c r="D13" s="10"/>
      <c r="E13" s="10"/>
      <c r="F13" s="20">
        <f>C13</f>
        <v>0</v>
      </c>
      <c r="G13" s="10"/>
    </row>
    <row r="14" spans="2:7" s="2" customFormat="1" ht="4.5" customHeight="1" x14ac:dyDescent="0.2">
      <c r="B14" s="8"/>
      <c r="C14" s="9"/>
      <c r="D14" s="8"/>
      <c r="E14" s="8"/>
      <c r="F14" s="21"/>
      <c r="G14" s="8"/>
    </row>
    <row r="15" spans="2:7" s="2" customFormat="1" ht="4.5" customHeight="1" x14ac:dyDescent="0.2">
      <c r="B15" s="5"/>
      <c r="C15" s="5"/>
      <c r="D15" s="5"/>
      <c r="E15" s="5"/>
      <c r="F15" s="22"/>
      <c r="G15" s="7"/>
    </row>
    <row r="16" spans="2:7" s="2" customFormat="1" ht="12" customHeight="1" x14ac:dyDescent="0.2">
      <c r="B16" s="10" t="s">
        <v>4</v>
      </c>
      <c r="C16" s="15"/>
      <c r="D16" s="10"/>
      <c r="E16" s="10"/>
      <c r="F16" s="20">
        <f>C16*C10</f>
        <v>0</v>
      </c>
      <c r="G16" s="10"/>
    </row>
    <row r="17" spans="2:7" s="2" customFormat="1" ht="4.5" customHeight="1" x14ac:dyDescent="0.2">
      <c r="B17" s="8"/>
      <c r="C17" s="9"/>
      <c r="D17" s="8"/>
      <c r="E17" s="8"/>
      <c r="F17" s="21"/>
      <c r="G17" s="8"/>
    </row>
    <row r="18" spans="2:7" s="2" customFormat="1" ht="4.5" customHeight="1" x14ac:dyDescent="0.2">
      <c r="B18" s="5"/>
      <c r="C18" s="5"/>
      <c r="D18" s="5"/>
      <c r="E18" s="5"/>
      <c r="F18" s="22"/>
      <c r="G18" s="7"/>
    </row>
    <row r="19" spans="2:7" s="2" customFormat="1" ht="12" customHeight="1" x14ac:dyDescent="0.2">
      <c r="B19" s="10" t="s">
        <v>5</v>
      </c>
      <c r="C19" s="16"/>
      <c r="D19" s="10" t="s">
        <v>9</v>
      </c>
      <c r="E19" s="10"/>
      <c r="F19" s="20">
        <f>C19*0.62%*C10</f>
        <v>0</v>
      </c>
      <c r="G19" s="10"/>
    </row>
    <row r="20" spans="2:7" s="2" customFormat="1" ht="4.5" customHeight="1" x14ac:dyDescent="0.2">
      <c r="B20" s="8"/>
      <c r="C20" s="9"/>
      <c r="D20" s="8"/>
      <c r="E20" s="8"/>
      <c r="F20" s="21"/>
      <c r="G20" s="8"/>
    </row>
    <row r="21" spans="2:7" s="2" customFormat="1" ht="4.5" customHeight="1" x14ac:dyDescent="0.2">
      <c r="B21" s="5"/>
      <c r="C21" s="5"/>
      <c r="D21" s="5"/>
      <c r="E21" s="5"/>
      <c r="F21" s="22"/>
      <c r="G21" s="7"/>
    </row>
    <row r="22" spans="2:7" s="2" customFormat="1" ht="4.5" customHeight="1" x14ac:dyDescent="0.2">
      <c r="B22" s="8"/>
      <c r="C22" s="9"/>
      <c r="D22" s="8"/>
      <c r="E22" s="8"/>
      <c r="F22" s="21"/>
      <c r="G22" s="8"/>
    </row>
    <row r="23" spans="2:7" s="2" customFormat="1" ht="4.5" customHeight="1" x14ac:dyDescent="0.2">
      <c r="B23" s="5"/>
      <c r="C23" s="5"/>
      <c r="D23" s="5"/>
      <c r="E23" s="5"/>
      <c r="F23" s="22"/>
      <c r="G23" s="7"/>
    </row>
    <row r="24" spans="2:7" s="2" customFormat="1" ht="12" customHeight="1" x14ac:dyDescent="0.2">
      <c r="B24" s="10" t="s">
        <v>6</v>
      </c>
      <c r="C24" s="11"/>
      <c r="D24" s="10"/>
      <c r="E24" s="10"/>
      <c r="F24" s="20">
        <f>SUM(F10:F19)*0.083</f>
        <v>0</v>
      </c>
      <c r="G24" s="10"/>
    </row>
    <row r="25" spans="2:7" s="2" customFormat="1" ht="4.5" customHeight="1" x14ac:dyDescent="0.2">
      <c r="B25" s="8"/>
      <c r="C25" s="9"/>
      <c r="D25" s="8"/>
      <c r="E25" s="8"/>
      <c r="F25" s="21"/>
      <c r="G25" s="8"/>
    </row>
    <row r="26" spans="2:7" s="2" customFormat="1" ht="4.5" customHeight="1" x14ac:dyDescent="0.2">
      <c r="B26" s="5"/>
      <c r="C26" s="5"/>
      <c r="D26" s="5"/>
      <c r="E26" s="5"/>
      <c r="F26" s="22"/>
      <c r="G26" s="7"/>
    </row>
    <row r="27" spans="2:7" s="2" customFormat="1" ht="12" customHeight="1" x14ac:dyDescent="0.2">
      <c r="B27" s="10" t="s">
        <v>7</v>
      </c>
      <c r="C27" s="11"/>
      <c r="D27" s="10"/>
      <c r="E27" s="10"/>
      <c r="F27" s="20">
        <f>SUM(F10:F24)</f>
        <v>0</v>
      </c>
      <c r="G27" s="10"/>
    </row>
    <row r="28" spans="2:7" s="2" customFormat="1" ht="4.5" customHeight="1" x14ac:dyDescent="0.2">
      <c r="B28" s="8"/>
      <c r="C28" s="9"/>
      <c r="D28" s="8"/>
      <c r="E28" s="8"/>
      <c r="F28" s="21"/>
      <c r="G28" s="8"/>
    </row>
    <row r="29" spans="2:7" s="2" customFormat="1" ht="4.5" customHeight="1" x14ac:dyDescent="0.2">
      <c r="B29" s="5"/>
      <c r="C29" s="5"/>
      <c r="D29" s="5"/>
      <c r="E29" s="5"/>
      <c r="F29" s="22"/>
      <c r="G29" s="7"/>
    </row>
    <row r="30" spans="2:7" s="2" customFormat="1" ht="12" customHeight="1" x14ac:dyDescent="0.2">
      <c r="B30" s="12" t="s">
        <v>8</v>
      </c>
      <c r="C30" s="13"/>
      <c r="D30" s="12"/>
      <c r="E30" s="12"/>
      <c r="F30" s="23">
        <f>IFERROR(F27/(156*C7),0)</f>
        <v>0</v>
      </c>
      <c r="G30" s="12"/>
    </row>
    <row r="31" spans="2:7" s="2" customFormat="1" ht="4.5" customHeight="1" x14ac:dyDescent="0.2">
      <c r="B31" s="8"/>
      <c r="C31" s="9"/>
      <c r="D31" s="8"/>
      <c r="E31" s="8"/>
      <c r="F31" s="9"/>
      <c r="G31" s="8"/>
    </row>
    <row r="32" spans="2:7" s="2" customFormat="1" ht="15" customHeight="1" x14ac:dyDescent="0.2"/>
    <row r="33" spans="2:7" s="2" customFormat="1" ht="16.5" customHeight="1" thickBot="1" x14ac:dyDescent="0.25">
      <c r="B33" s="3" t="s">
        <v>11</v>
      </c>
      <c r="C33" s="3"/>
      <c r="D33" s="3"/>
      <c r="E33" s="3"/>
      <c r="F33" s="4"/>
      <c r="G33" s="4"/>
    </row>
    <row r="34" spans="2:7" s="2" customFormat="1" ht="85.5" customHeight="1" x14ac:dyDescent="0.2">
      <c r="B34" s="29" t="s">
        <v>18</v>
      </c>
      <c r="C34" s="29"/>
      <c r="D34" s="29"/>
      <c r="E34" s="29"/>
      <c r="F34" s="29"/>
      <c r="G34" s="29"/>
    </row>
    <row r="35" spans="2:7" s="2" customFormat="1" ht="4.5" customHeight="1" x14ac:dyDescent="0.2">
      <c r="B35" s="5"/>
      <c r="C35" s="5"/>
      <c r="D35" s="5"/>
      <c r="E35" s="5"/>
      <c r="F35" s="6"/>
      <c r="G35" s="7"/>
    </row>
    <row r="36" spans="2:7" s="2" customFormat="1" ht="12" customHeight="1" x14ac:dyDescent="0.2">
      <c r="B36" t="s">
        <v>19</v>
      </c>
      <c r="C36" s="18">
        <v>0</v>
      </c>
      <c r="D36" s="10"/>
      <c r="E36" s="10"/>
      <c r="F36" s="11"/>
      <c r="G36" s="10"/>
    </row>
    <row r="37" spans="2:7" s="2" customFormat="1" ht="4.5" customHeight="1" x14ac:dyDescent="0.2">
      <c r="B37" s="8"/>
      <c r="C37" s="9"/>
      <c r="D37" s="8"/>
      <c r="E37" s="8"/>
      <c r="F37" s="9"/>
      <c r="G37" s="8"/>
    </row>
    <row r="38" spans="2:7" s="2" customFormat="1" ht="4.5" customHeight="1" x14ac:dyDescent="0.2">
      <c r="B38" s="5"/>
      <c r="C38" s="5"/>
      <c r="D38" s="5"/>
      <c r="E38" s="5"/>
      <c r="F38" s="6"/>
      <c r="G38" s="7"/>
    </row>
    <row r="39" spans="2:7" s="2" customFormat="1" ht="12" customHeight="1" x14ac:dyDescent="0.2">
      <c r="B39" t="s">
        <v>12</v>
      </c>
      <c r="C39" s="19">
        <v>0</v>
      </c>
      <c r="D39" s="10" t="s">
        <v>15</v>
      </c>
      <c r="E39" s="10"/>
      <c r="F39" s="11"/>
      <c r="G39" s="10"/>
    </row>
    <row r="40" spans="2:7" s="2" customFormat="1" ht="4.5" customHeight="1" x14ac:dyDescent="0.2">
      <c r="B40" s="8"/>
      <c r="C40" s="9"/>
      <c r="D40" s="8"/>
      <c r="E40" s="8"/>
      <c r="F40" s="9"/>
      <c r="G40" s="8"/>
    </row>
    <row r="41" spans="2:7" s="2" customFormat="1" ht="4.5" customHeight="1" x14ac:dyDescent="0.2">
      <c r="B41" s="5"/>
      <c r="C41" s="5"/>
      <c r="D41" s="5"/>
      <c r="E41" s="5"/>
      <c r="F41" s="6"/>
      <c r="G41" s="7"/>
    </row>
    <row r="42" spans="2:7" s="2" customFormat="1" ht="12" customHeight="1" x14ac:dyDescent="0.2">
      <c r="B42" t="s">
        <v>20</v>
      </c>
      <c r="C42" s="17">
        <v>0</v>
      </c>
      <c r="D42" s="10"/>
      <c r="E42" s="10"/>
      <c r="F42" s="11"/>
      <c r="G42" s="10"/>
    </row>
    <row r="43" spans="2:7" s="2" customFormat="1" ht="4.5" customHeight="1" x14ac:dyDescent="0.2">
      <c r="B43" s="8"/>
      <c r="C43" s="9"/>
      <c r="D43" s="8"/>
      <c r="E43" s="8"/>
      <c r="F43" s="9"/>
      <c r="G43" s="8"/>
    </row>
    <row r="44" spans="2:7" s="2" customFormat="1" ht="4.5" customHeight="1" x14ac:dyDescent="0.2">
      <c r="B44" s="5"/>
      <c r="C44" s="5"/>
      <c r="D44" s="5"/>
      <c r="E44" s="5"/>
      <c r="F44" s="6"/>
      <c r="G44" s="7"/>
    </row>
    <row r="45" spans="2:7" s="2" customFormat="1" ht="12" customHeight="1" x14ac:dyDescent="0.2">
      <c r="B45" t="s">
        <v>13</v>
      </c>
      <c r="C45" s="20">
        <f>C42+(C36*C39)</f>
        <v>0</v>
      </c>
      <c r="D45" s="10"/>
      <c r="E45" s="10"/>
      <c r="F45" s="11"/>
      <c r="G45" s="10"/>
    </row>
    <row r="46" spans="2:7" s="2" customFormat="1" ht="4.5" customHeight="1" x14ac:dyDescent="0.2">
      <c r="B46" s="8"/>
      <c r="C46" s="21"/>
      <c r="D46" s="8"/>
      <c r="E46" s="8"/>
      <c r="F46" s="9"/>
      <c r="G46" s="8"/>
    </row>
    <row r="47" spans="2:7" s="2" customFormat="1" ht="4.5" customHeight="1" x14ac:dyDescent="0.2">
      <c r="B47" s="5"/>
      <c r="C47" s="24"/>
      <c r="D47" s="5"/>
      <c r="E47" s="5"/>
      <c r="F47" s="6"/>
      <c r="G47" s="7"/>
    </row>
    <row r="48" spans="2:7" s="2" customFormat="1" ht="12" customHeight="1" x14ac:dyDescent="0.2">
      <c r="B48" s="14" t="s">
        <v>14</v>
      </c>
      <c r="C48" s="23">
        <f>C45*0.083</f>
        <v>0</v>
      </c>
      <c r="D48" s="11"/>
      <c r="E48" s="10"/>
      <c r="F48" s="11"/>
      <c r="G48" s="10"/>
    </row>
    <row r="49" spans="2:7" s="2" customFormat="1" ht="4.5" customHeight="1" x14ac:dyDescent="0.2">
      <c r="B49" s="8"/>
      <c r="C49" s="9"/>
      <c r="D49" s="8"/>
      <c r="E49" s="8"/>
      <c r="F49" s="9"/>
      <c r="G49" s="8"/>
    </row>
    <row r="50" spans="2:7" s="2" customFormat="1" ht="13.5" customHeight="1" x14ac:dyDescent="0.2"/>
    <row r="51" spans="2:7" s="2" customFormat="1" ht="16.5" customHeight="1" thickBot="1" x14ac:dyDescent="0.25">
      <c r="B51" s="3" t="s">
        <v>21</v>
      </c>
      <c r="C51" s="3"/>
      <c r="D51" s="3"/>
      <c r="E51" s="3"/>
      <c r="F51" s="4"/>
      <c r="G51" s="4"/>
    </row>
    <row r="52" spans="2:7" s="2" customFormat="1" ht="48" customHeight="1" x14ac:dyDescent="0.2">
      <c r="B52" s="29" t="s">
        <v>23</v>
      </c>
      <c r="C52" s="29"/>
      <c r="D52" s="29"/>
      <c r="E52" s="29"/>
      <c r="F52" s="29"/>
      <c r="G52" s="29"/>
    </row>
    <row r="53" spans="2:7" s="2" customFormat="1" ht="4.5" customHeight="1" x14ac:dyDescent="0.2">
      <c r="B53" s="5"/>
      <c r="C53" s="5"/>
      <c r="D53" s="5"/>
      <c r="E53" s="5"/>
      <c r="F53" s="6"/>
      <c r="G53" s="7"/>
    </row>
    <row r="54" spans="2:7" s="2" customFormat="1" ht="12" customHeight="1" x14ac:dyDescent="0.2">
      <c r="B54" t="s">
        <v>16</v>
      </c>
      <c r="C54" s="18"/>
      <c r="D54" s="10"/>
      <c r="E54" s="10"/>
      <c r="F54" s="11"/>
      <c r="G54" s="10"/>
    </row>
    <row r="55" spans="2:7" s="2" customFormat="1" ht="4.5" customHeight="1" x14ac:dyDescent="0.2">
      <c r="B55" s="8"/>
      <c r="C55" s="9"/>
      <c r="D55" s="8"/>
      <c r="E55" s="8"/>
      <c r="F55" s="9"/>
      <c r="G55" s="8"/>
    </row>
    <row r="56" spans="2:7" s="2" customFormat="1" ht="4.5" customHeight="1" x14ac:dyDescent="0.2">
      <c r="B56" s="5"/>
      <c r="C56" s="5"/>
      <c r="D56" s="5"/>
      <c r="E56" s="5"/>
      <c r="F56" s="6"/>
      <c r="G56" s="7"/>
    </row>
    <row r="57" spans="2:7" s="2" customFormat="1" ht="12" customHeight="1" x14ac:dyDescent="0.2">
      <c r="B57" t="s">
        <v>17</v>
      </c>
      <c r="C57" s="25"/>
      <c r="D57" s="10"/>
      <c r="E57" s="10"/>
      <c r="F57" s="11"/>
      <c r="G57" s="10"/>
    </row>
    <row r="58" spans="2:7" s="2" customFormat="1" ht="4.5" customHeight="1" x14ac:dyDescent="0.2">
      <c r="B58" s="8"/>
      <c r="C58" s="9"/>
      <c r="D58" s="8"/>
      <c r="E58" s="8"/>
      <c r="F58" s="9"/>
      <c r="G58" s="8"/>
    </row>
    <row r="59" spans="2:7" s="2" customFormat="1" ht="4.5" customHeight="1" x14ac:dyDescent="0.2">
      <c r="B59" s="5"/>
      <c r="C59" s="5"/>
      <c r="D59" s="5"/>
      <c r="E59" s="5"/>
      <c r="F59" s="6"/>
      <c r="G59" s="7"/>
    </row>
    <row r="60" spans="2:7" s="2" customFormat="1" ht="12" customHeight="1" x14ac:dyDescent="0.2">
      <c r="B60" s="14" t="s">
        <v>22</v>
      </c>
      <c r="C60" s="23">
        <f>C54*C57*1.083</f>
        <v>0</v>
      </c>
      <c r="D60" s="11"/>
      <c r="E60" s="10"/>
      <c r="F60" s="11"/>
      <c r="G60" s="10"/>
    </row>
    <row r="61" spans="2:7" s="2" customFormat="1" ht="4.5" customHeight="1" x14ac:dyDescent="0.2">
      <c r="B61" s="8"/>
      <c r="C61" s="9"/>
      <c r="D61" s="8"/>
      <c r="E61" s="8"/>
      <c r="F61" s="9"/>
      <c r="G61" s="8"/>
    </row>
    <row r="62" spans="2:7" s="2" customFormat="1" ht="16.5" customHeight="1" x14ac:dyDescent="0.2"/>
    <row r="63" spans="2:7" s="2" customFormat="1" ht="16.5" customHeight="1" x14ac:dyDescent="0.2">
      <c r="B63" s="26" t="s">
        <v>25</v>
      </c>
    </row>
    <row r="64" spans="2:7" s="2" customFormat="1" ht="16.5" customHeight="1" x14ac:dyDescent="0.2">
      <c r="B64" s="26" t="s">
        <v>24</v>
      </c>
    </row>
    <row r="65" s="2" customFormat="1" ht="16.5" customHeight="1" x14ac:dyDescent="0.2"/>
    <row r="66" s="2" customFormat="1" ht="16.5" customHeight="1" x14ac:dyDescent="0.2"/>
    <row r="67" s="2" customFormat="1" ht="16.5" customHeight="1" x14ac:dyDescent="0.2"/>
    <row r="68" s="2" customFormat="1" ht="16.5" customHeight="1" x14ac:dyDescent="0.2"/>
    <row r="69" s="2" customFormat="1" ht="16.5" customHeight="1" x14ac:dyDescent="0.2"/>
    <row r="70" s="2" customFormat="1" ht="16.5" customHeight="1" x14ac:dyDescent="0.2"/>
    <row r="71" s="2" customFormat="1" ht="16.5" customHeight="1" x14ac:dyDescent="0.2"/>
    <row r="72" s="2" customFormat="1" ht="16.5" customHeight="1" x14ac:dyDescent="0.2"/>
    <row r="73" s="2" customFormat="1" ht="16.5" customHeight="1" x14ac:dyDescent="0.2"/>
    <row r="74" s="2" customFormat="1" ht="16.5" customHeight="1" x14ac:dyDescent="0.2"/>
    <row r="75" s="2" customFormat="1" ht="16.5" customHeight="1" x14ac:dyDescent="0.2"/>
    <row r="76" s="2" customFormat="1" ht="16.5" customHeight="1" x14ac:dyDescent="0.2"/>
    <row r="77" s="2" customFormat="1" ht="16.5" customHeight="1" x14ac:dyDescent="0.2"/>
    <row r="78" s="2" customFormat="1" ht="16.5" customHeight="1" x14ac:dyDescent="0.2"/>
    <row r="79" s="2" customFormat="1" ht="16.5" customHeight="1" x14ac:dyDescent="0.2"/>
    <row r="80" s="2" customFormat="1" ht="16.5" customHeight="1" x14ac:dyDescent="0.2"/>
    <row r="81" s="2" customFormat="1" ht="16.5" customHeight="1" x14ac:dyDescent="0.2"/>
    <row r="82" s="2" customFormat="1" ht="16.5" customHeight="1" x14ac:dyDescent="0.2"/>
    <row r="83" s="2" customFormat="1" ht="16.5" customHeight="1" x14ac:dyDescent="0.2"/>
    <row r="84" s="2" customFormat="1" ht="16.5" customHeight="1" x14ac:dyDescent="0.2"/>
    <row r="85" s="2" customFormat="1" ht="16.5" customHeight="1" x14ac:dyDescent="0.2"/>
    <row r="86" s="2" customFormat="1" ht="16.5" customHeight="1" x14ac:dyDescent="0.2"/>
    <row r="87" s="2" customFormat="1" ht="16.5" customHeight="1" x14ac:dyDescent="0.2"/>
    <row r="88" s="2" customFormat="1" ht="16.5" customHeight="1" x14ac:dyDescent="0.2"/>
    <row r="89" s="2" customFormat="1" ht="16.5" customHeight="1" x14ac:dyDescent="0.2"/>
    <row r="90" s="2" customFormat="1" ht="16.5" customHeight="1" x14ac:dyDescent="0.2"/>
    <row r="91" s="2" customFormat="1" ht="16.5" customHeight="1" x14ac:dyDescent="0.2"/>
    <row r="92" s="2" customFormat="1" ht="16.5" customHeight="1" x14ac:dyDescent="0.2"/>
    <row r="93" s="2" customFormat="1" ht="16.5" customHeight="1" x14ac:dyDescent="0.2"/>
    <row r="94" s="2" customFormat="1" ht="16.5" customHeight="1" x14ac:dyDescent="0.2"/>
    <row r="95" s="2" customFormat="1" ht="16.5" customHeight="1" x14ac:dyDescent="0.2"/>
    <row r="96" s="2" customFormat="1" ht="16.5" customHeight="1" x14ac:dyDescent="0.2"/>
    <row r="97" s="2" customFormat="1" ht="16.5" customHeight="1" x14ac:dyDescent="0.2"/>
    <row r="98" s="2" customFormat="1" ht="16.5" customHeight="1" x14ac:dyDescent="0.2"/>
    <row r="99" s="2" customFormat="1" ht="16.5" customHeight="1" x14ac:dyDescent="0.2"/>
    <row r="100" s="2" customFormat="1" ht="16.5" customHeight="1" x14ac:dyDescent="0.2"/>
    <row r="101" s="2" customFormat="1" ht="16.5" customHeight="1" x14ac:dyDescent="0.2"/>
    <row r="102" s="2" customFormat="1" ht="16.5" customHeight="1" x14ac:dyDescent="0.2"/>
    <row r="103" s="2" customFormat="1" ht="16.5" customHeight="1" x14ac:dyDescent="0.2"/>
    <row r="104" s="2" customFormat="1" ht="16.5" customHeight="1" x14ac:dyDescent="0.2"/>
    <row r="105" s="2" customFormat="1" ht="16.5" customHeight="1" x14ac:dyDescent="0.2"/>
    <row r="106" s="2" customFormat="1" ht="16.5" customHeight="1" x14ac:dyDescent="0.2"/>
    <row r="107" s="2" customFormat="1" ht="16.5" customHeight="1" x14ac:dyDescent="0.2"/>
    <row r="108" s="2" customFormat="1" ht="16.5" customHeight="1" x14ac:dyDescent="0.2"/>
    <row r="109" s="2" customFormat="1" ht="16.5" customHeight="1" x14ac:dyDescent="0.2"/>
    <row r="110" s="2" customFormat="1" ht="16.5" customHeight="1" x14ac:dyDescent="0.2"/>
    <row r="111" s="2" customFormat="1" ht="16.5" customHeight="1" x14ac:dyDescent="0.2"/>
  </sheetData>
  <sheetProtection algorithmName="SHA-512" hashValue="HP1Z/ZCYpdaQtQ8BRX80s+I99/oPJrjaukry6V9HXDLykRDfCikMzur0cvTN7MQehsu7amozBgdtf7c5Jx0G1g==" saltValue="l3pqyGKuzjonUBj5FW74nQ==" spinCount="100000" sheet="1" objects="1" scenarios="1"/>
  <mergeCells count="4">
    <mergeCell ref="B1:G1"/>
    <mergeCell ref="B4:G4"/>
    <mergeCell ref="B34:G34"/>
    <mergeCell ref="B52:G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4FF7C7FB6A9A4CAB50BB8FBA14A945" ma:contentTypeVersion="3" ma:contentTypeDescription="Een nieuw document maken." ma:contentTypeScope="" ma:versionID="0c4b3515709cccb73c010f507ff53386">
  <xsd:schema xmlns:xsd="http://www.w3.org/2001/XMLSchema" xmlns:xs="http://www.w3.org/2001/XMLSchema" xmlns:p="http://schemas.microsoft.com/office/2006/metadata/properties" xmlns:ns1="http://schemas.microsoft.com/sharepoint/v3" targetNamespace="http://schemas.microsoft.com/office/2006/metadata/properties" ma:root="true" ma:fieldsID="35924cd0f95213088ae86591978ebca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 ma:hidden="true" ma:internalName="PublishingStartDate">
      <xsd:simpleType>
        <xsd:restriction base="dms:Unknown"/>
      </xsd:simpleType>
    </xsd:element>
    <xsd:element name="PublishingExpirationDate" ma:index="9" nillable="true" ma:displayName="Einddatum van de plan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75A9B0-D55F-43DE-99A3-016B9EE148DC}">
  <ds:schemaRefs>
    <ds:schemaRef ds:uri="http://schemas.microsoft.com/sharepoint/v3/contenttype/forms"/>
  </ds:schemaRefs>
</ds:datastoreItem>
</file>

<file path=customXml/itemProps2.xml><?xml version="1.0" encoding="utf-8"?>
<ds:datastoreItem xmlns:ds="http://schemas.openxmlformats.org/officeDocument/2006/customXml" ds:itemID="{50F18E3F-77CE-4C9A-9CBF-8B1F3CF70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90B78-9862-49BB-A72F-B5A84B3D9CBB}">
  <ds:schemaRefs>
    <ds:schemaRef ds:uri="http://purl.org/dc/elements/1.1/"/>
    <ds:schemaRef ds:uri="http://schemas.openxmlformats.org/package/2006/metadata/core-properties"/>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Vakantie-uur, RAU en VT</vt:lpstr>
    </vt:vector>
  </TitlesOfParts>
  <Company>Holland Casino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Claassen, Imke (HR) (HK)</dc:creator>
  <cp:lastModifiedBy>Nieuwland-Roozendaal, Marieke (Secretariaat) (HK)</cp:lastModifiedBy>
  <cp:lastPrinted>2015-04-22T10:13:57Z</cp:lastPrinted>
  <dcterms:created xsi:type="dcterms:W3CDTF">2015-04-10T08:16:39Z</dcterms:created>
  <dcterms:modified xsi:type="dcterms:W3CDTF">2018-10-31T13:37:09Z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25100</vt:r8>
  </property>
  <property fmtid="{D5CDD505-2E9C-101B-9397-08002B2CF9AE}" pid="3" name="ContentTypeId">
    <vt:lpwstr>0x010100064FF7C7FB6A9A4CAB50BB8FBA14A945</vt:lpwstr>
  </property>
</Properties>
</file>